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Zhurin_bv\Desktop\на загрузку\Проект договора+\"/>
    </mc:Choice>
  </mc:AlternateContent>
  <xr:revisionPtr revIDLastSave="0" documentId="13_ncr:1_{D99D3C6C-2545-4992-8A74-76209F4D03F9}" xr6:coauthVersionLast="47" xr6:coauthVersionMax="47" xr10:uidLastSave="{00000000-0000-0000-0000-000000000000}"/>
  <bookViews>
    <workbookView xWindow="-28920" yWindow="-120" windowWidth="28110" windowHeight="16440" xr2:uid="{00000000-000D-0000-FFFF-FFFF00000000}"/>
  </bookViews>
  <sheets>
    <sheet name="Оборудование Подрядчика" sheetId="2" r:id="rId1"/>
  </sheets>
  <externalReferences>
    <externalReference r:id="rId2"/>
  </externalReferences>
  <definedNames>
    <definedName name="_xlnm.Print_Area" localSheetId="0">'Оборудование Подрядчика'!$A$1:$G$20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" i="2" l="1"/>
  <c r="G11" i="2" s="1"/>
  <c r="G13" i="2" s="1"/>
  <c r="E11" i="2"/>
  <c r="E12" i="2"/>
  <c r="F13" i="2"/>
  <c r="F18" i="2" s="1"/>
  <c r="G12" i="2" l="1"/>
</calcChain>
</file>

<file path=xl/sharedStrings.xml><?xml version="1.0" encoding="utf-8"?>
<sst xmlns="http://schemas.openxmlformats.org/spreadsheetml/2006/main" count="20" uniqueCount="19">
  <si>
    <t>итого "Оборудование" в базе 2001г (справочно)</t>
  </si>
  <si>
    <t>Итого "Оборудование" по смете №1</t>
  </si>
  <si>
    <t>шт</t>
  </si>
  <si>
    <t>Выключатель автоматический 2P, 2 А, 4,5 кА, характеристика C (Двухполюсный автоматический выключатель серия ВА47-29(63) характеристика С2 (380В 2А 4,5кА)</t>
  </si>
  <si>
    <t>шт (комплект)</t>
  </si>
  <si>
    <t>Шкаф контроллеров гидромеров 1Т-4Т в составе:
(в составе: шкаф ST с монтажной платой, программируемый контроллер OWEN ПЛК110-220.30.Р-М 2шт, динрейка Phoenix Contact NS 35/15 PERF 2000мм 1201730, концевой фиксатор (Phoenix Contact E/NS 35 N - 0800886) 17шт, клеммы с ножевыми размыкателями, с двумя пазами для подключения перемычек (Phoenix Contact UT 2,5-MT 3046362) 60шт, перемычки для клемм 10 ответвлений 1X1,2X1 (Phoenix Contact FBSR 10-5 3033710) 10шт, разделительная пластина (Phoenix Contact ATP-UT-TWIN 3047183) 4шт, полоса Zack (Phoenix Contact ZB 5,LGS:FORTL.ZAHLEN 1050017) 4шт, проходные клеммы с двумя пазами для подключения перемычек (Phoenix Contact PTU UT 2,5 -3044076) 10шт, перемычка для клемм 8 ответвления XT3 (Phoenix Contact FBS 8-5 3030187) 2шт, разделительная пластина (Phoenix Contact ATP-UT 3047167) 3шт, полоса Zack (Phoenix Contact ZB 5 CUS -824962) 2шт, двухполюсный автоматический выключатель серия ВА47-29(63) характеристика С8 (380В 8А 4,5кА) 2шт, двухполюсный автоматический выключатель серия ВА47-29(63) характеристика С2 (380В 2А 4,5кА) 2шт, реле на DIN рейку =24В (Finder 55.32.9.024.0040 вместе с гнездом 94.04.09) 4шт, лампа D16мм светодиодная желтая =24В 4шт, лампа D16мм светодиодная зеленая ~220В 1шт, кнопка без фиксации (EKF BA31 с подсветкой 24В красн. NO PROxima EKF xb2-bw31-24)1шт, диодный мост 50А (KBPC5010)1шт, перфорированный кабельный канал 40х40х2000 2шт)</t>
  </si>
  <si>
    <t>Оборудование поставка Подрядчика</t>
  </si>
  <si>
    <t>Всего</t>
  </si>
  <si>
    <t>всего текущая цена</t>
  </si>
  <si>
    <t>на ед.изм</t>
  </si>
  <si>
    <t>Стоимость работ подрядчика в текущей цене с учетом договорного коэффициента к=</t>
  </si>
  <si>
    <t>Стоимость</t>
  </si>
  <si>
    <t>Общее количество</t>
  </si>
  <si>
    <t>Ед. изм.</t>
  </si>
  <si>
    <t>Наименование</t>
  </si>
  <si>
    <t>№ пп</t>
  </si>
  <si>
    <t>-</t>
  </si>
  <si>
    <t xml:space="preserve">Приложение №6 к договору №____ от «______» ____________2025 г. </t>
  </si>
  <si>
    <t>Спецификация оборудования поставки подрячика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</si>
</sst>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32">
    <xf numFmtId="0" fontId="0" fillId="0" borderId="0" xfId="0"/>
    <xf numFmtId="0" fontId="1" fillId="0" borderId="0" xfId="1"/>
    <xf numFmtId="0" fontId="3" fillId="0" borderId="0" xfId="2" applyFont="1"/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horizontal="left"/>
    </xf>
    <xf numFmtId="0" fontId="1" fillId="0" borderId="1" xfId="1" applyBorder="1"/>
    <xf numFmtId="3" fontId="4" fillId="0" borderId="1" xfId="1" applyNumberFormat="1" applyFont="1" applyBorder="1"/>
    <xf numFmtId="0" fontId="4" fillId="0" borderId="1" xfId="1" applyFont="1" applyBorder="1" applyAlignment="1">
      <alignment horizontal="right"/>
    </xf>
    <xf numFmtId="0" fontId="5" fillId="0" borderId="1" xfId="1" applyFont="1" applyBorder="1"/>
    <xf numFmtId="3" fontId="1" fillId="0" borderId="1" xfId="1" applyNumberFormat="1" applyBorder="1"/>
    <xf numFmtId="3" fontId="5" fillId="0" borderId="1" xfId="1" applyNumberFormat="1" applyFont="1" applyBorder="1" applyAlignment="1">
      <alignment horizontal="right"/>
    </xf>
    <xf numFmtId="0" fontId="5" fillId="0" borderId="1" xfId="1" applyFont="1" applyBorder="1" applyAlignment="1">
      <alignment horizontal="right"/>
    </xf>
    <xf numFmtId="0" fontId="5" fillId="0" borderId="1" xfId="1" applyFont="1" applyBorder="1" applyAlignment="1">
      <alignment horizontal="right"/>
    </xf>
    <xf numFmtId="4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wrapText="1"/>
    </xf>
    <xf numFmtId="3" fontId="1" fillId="0" borderId="1" xfId="1" applyNumberFormat="1" applyBorder="1" applyAlignment="1">
      <alignment vertical="center"/>
    </xf>
    <xf numFmtId="3" fontId="5" fillId="0" borderId="1" xfId="1" applyNumberFormat="1" applyFont="1" applyBorder="1" applyAlignment="1">
      <alignment horizontal="right" vertical="center"/>
    </xf>
    <xf numFmtId="4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wrapText="1"/>
    </xf>
    <xf numFmtId="0" fontId="7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2" xfId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/>
    </xf>
    <xf numFmtId="164" fontId="7" fillId="0" borderId="2" xfId="1" applyNumberFormat="1" applyFont="1" applyBorder="1" applyAlignment="1">
      <alignment horizontal="center" wrapText="1"/>
    </xf>
    <xf numFmtId="0" fontId="8" fillId="0" borderId="0" xfId="1" applyFont="1" applyAlignment="1">
      <alignment horizontal="right"/>
    </xf>
    <xf numFmtId="0" fontId="1" fillId="0" borderId="0" xfId="1" applyAlignment="1">
      <alignment horizontal="right"/>
    </xf>
    <xf numFmtId="0" fontId="9" fillId="0" borderId="0" xfId="1" applyFont="1" applyAlignment="1">
      <alignment horizontal="center"/>
    </xf>
  </cellXfs>
  <cellStyles count="4">
    <cellStyle name="Обычный" xfId="0" builtinId="0"/>
    <cellStyle name="Обычный 10" xfId="3" xr:uid="{600CA7F2-7BA4-4234-BF6E-943B36906288}"/>
    <cellStyle name="Обычный 2" xfId="1" xr:uid="{2A32E0EC-0413-4CB0-814D-F712343F11D5}"/>
    <cellStyle name="Обычный 4" xfId="2" xr:uid="{188B93E3-8389-4EBE-A1C7-17523B3EAB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rin_bv/Desktop/&#1044;&#1086;&#1075;&#1086;&#1074;&#1086;&#1088;%20&#1075;&#1080;&#1076;&#1088;&#1086;&#1084;&#1077;&#1088;&#1099;/&#1056;&#1053;&#1062;_&#1043;&#1048;&#1044;&#1056;&#1054;&#1052;&#1045;&#1056;&#1067;_&#1080;&#1090;&#1086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РНЦ"/>
      <sheetName val="ЛС№2_ПИР_ТД (по другому вар инф"/>
      <sheetName val="см1.1Пир"/>
      <sheetName val="ВОР1.1"/>
      <sheetName val="см1.2 пир"/>
      <sheetName val="ВОР1.2пи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D18E2-1590-44E4-955D-081D2AEAF381}">
  <dimension ref="A1:G25"/>
  <sheetViews>
    <sheetView tabSelected="1" view="pageBreakPreview" zoomScale="85" zoomScaleNormal="100" zoomScaleSheetLayoutView="85" workbookViewId="0">
      <selection activeCell="B11" sqref="B11"/>
    </sheetView>
  </sheetViews>
  <sheetFormatPr defaultRowHeight="15" x14ac:dyDescent="0.25"/>
  <cols>
    <col min="1" max="1" width="3.7109375" style="1" customWidth="1"/>
    <col min="2" max="2" width="68.5703125" style="1" customWidth="1"/>
    <col min="3" max="3" width="14.85546875" style="1" customWidth="1"/>
    <col min="4" max="4" width="9.140625" style="1" customWidth="1"/>
    <col min="5" max="5" width="16.140625" style="1" hidden="1" customWidth="1"/>
    <col min="6" max="6" width="13.42578125" style="1" customWidth="1"/>
    <col min="7" max="7" width="20.7109375" style="1" customWidth="1"/>
    <col min="8" max="16384" width="9.140625" style="1"/>
  </cols>
  <sheetData>
    <row r="1" spans="1:7" x14ac:dyDescent="0.25">
      <c r="F1" s="29"/>
      <c r="G1" s="30" t="s">
        <v>17</v>
      </c>
    </row>
    <row r="3" spans="1:7" ht="15.75" x14ac:dyDescent="0.25">
      <c r="A3" s="31" t="s">
        <v>18</v>
      </c>
      <c r="B3" s="31"/>
      <c r="C3" s="31"/>
      <c r="D3" s="31"/>
      <c r="E3" s="31"/>
      <c r="F3" s="31"/>
      <c r="G3" s="31"/>
    </row>
    <row r="5" spans="1:7" ht="77.25" customHeight="1" x14ac:dyDescent="0.25">
      <c r="A5" s="26" t="s">
        <v>15</v>
      </c>
      <c r="B5" s="26" t="s">
        <v>14</v>
      </c>
      <c r="C5" s="26" t="s">
        <v>13</v>
      </c>
      <c r="D5" s="26" t="s">
        <v>12</v>
      </c>
      <c r="E5" s="26" t="s">
        <v>11</v>
      </c>
      <c r="F5" s="26"/>
      <c r="G5" s="25" t="s">
        <v>10</v>
      </c>
    </row>
    <row r="6" spans="1:7" ht="15.75" x14ac:dyDescent="0.25">
      <c r="A6" s="26"/>
      <c r="B6" s="26"/>
      <c r="C6" s="26"/>
      <c r="D6" s="26"/>
      <c r="E6" s="26" t="s">
        <v>9</v>
      </c>
      <c r="F6" s="26" t="s">
        <v>8</v>
      </c>
      <c r="G6" s="28">
        <f>[1]РНЦ!E35</f>
        <v>0</v>
      </c>
    </row>
    <row r="7" spans="1:7" ht="18" customHeight="1" x14ac:dyDescent="0.25">
      <c r="A7" s="27"/>
      <c r="B7" s="26"/>
      <c r="C7" s="26"/>
      <c r="D7" s="26"/>
      <c r="E7" s="26"/>
      <c r="F7" s="26"/>
      <c r="G7" s="25" t="s">
        <v>7</v>
      </c>
    </row>
    <row r="8" spans="1:7" ht="15.75" x14ac:dyDescent="0.25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5</v>
      </c>
      <c r="G8" s="24">
        <v>6</v>
      </c>
    </row>
    <row r="9" spans="1:7" ht="15.75" x14ac:dyDescent="0.25">
      <c r="A9" s="23" t="s">
        <v>6</v>
      </c>
      <c r="B9" s="23"/>
      <c r="C9" s="23"/>
      <c r="D9" s="23"/>
      <c r="E9" s="23"/>
      <c r="F9" s="23"/>
      <c r="G9" s="23"/>
    </row>
    <row r="10" spans="1:7" ht="15.75" x14ac:dyDescent="0.25">
      <c r="A10" s="22"/>
      <c r="B10" s="22"/>
      <c r="C10" s="22"/>
      <c r="D10" s="22"/>
      <c r="E10" s="22"/>
      <c r="F10" s="22"/>
      <c r="G10" s="22"/>
    </row>
    <row r="11" spans="1:7" ht="398.25" customHeight="1" x14ac:dyDescent="0.25">
      <c r="A11" s="14">
        <v>1</v>
      </c>
      <c r="B11" s="21" t="s">
        <v>5</v>
      </c>
      <c r="C11" s="20" t="s">
        <v>4</v>
      </c>
      <c r="D11" s="19">
        <v>1</v>
      </c>
      <c r="E11" s="18" t="e">
        <f>F11/D11</f>
        <v>#VALUE!</v>
      </c>
      <c r="F11" s="17" t="s">
        <v>16</v>
      </c>
      <c r="G11" s="16" t="e">
        <f>F11*G6</f>
        <v>#VALUE!</v>
      </c>
    </row>
    <row r="12" spans="1:7" ht="76.5" customHeight="1" x14ac:dyDescent="0.25">
      <c r="A12" s="14">
        <v>2</v>
      </c>
      <c r="B12" s="15" t="s">
        <v>3</v>
      </c>
      <c r="C12" s="14" t="s">
        <v>2</v>
      </c>
      <c r="D12" s="14">
        <v>12</v>
      </c>
      <c r="E12" s="13" t="e">
        <f>F12/D12</f>
        <v>#VALUE!</v>
      </c>
      <c r="F12" s="10" t="s">
        <v>16</v>
      </c>
      <c r="G12" s="9" t="e">
        <f>F12*G6</f>
        <v>#VALUE!</v>
      </c>
    </row>
    <row r="13" spans="1:7" x14ac:dyDescent="0.25">
      <c r="A13" s="8"/>
      <c r="B13" s="12" t="s">
        <v>1</v>
      </c>
      <c r="C13" s="12"/>
      <c r="D13" s="12"/>
      <c r="E13" s="12"/>
      <c r="F13" s="10" t="e">
        <f>F11+F12</f>
        <v>#VALUE!</v>
      </c>
      <c r="G13" s="9" t="e">
        <f>SUM(G11:G12)</f>
        <v>#VALUE!</v>
      </c>
    </row>
    <row r="14" spans="1:7" ht="15.75" hidden="1" x14ac:dyDescent="0.25">
      <c r="A14" s="8"/>
      <c r="B14" s="11"/>
      <c r="C14" s="11"/>
      <c r="D14" s="11"/>
      <c r="E14" s="11"/>
      <c r="F14" s="10"/>
      <c r="G14" s="9"/>
    </row>
    <row r="15" spans="1:7" ht="15.75" hidden="1" x14ac:dyDescent="0.25">
      <c r="A15" s="8"/>
      <c r="B15" s="11"/>
      <c r="C15" s="11"/>
      <c r="D15" s="11"/>
      <c r="E15" s="11"/>
      <c r="F15" s="10"/>
      <c r="G15" s="9"/>
    </row>
    <row r="16" spans="1:7" ht="15.75" hidden="1" x14ac:dyDescent="0.25">
      <c r="A16" s="8"/>
      <c r="B16" s="11"/>
      <c r="C16" s="11"/>
      <c r="D16" s="11"/>
      <c r="E16" s="11"/>
      <c r="F16" s="10"/>
      <c r="G16" s="9"/>
    </row>
    <row r="17" spans="1:7" ht="15.75" hidden="1" x14ac:dyDescent="0.25">
      <c r="A17" s="8"/>
      <c r="B17" s="11"/>
      <c r="C17" s="11"/>
      <c r="D17" s="11"/>
      <c r="E17" s="11"/>
      <c r="F17" s="10"/>
      <c r="G17" s="9"/>
    </row>
    <row r="18" spans="1:7" ht="15.75" hidden="1" x14ac:dyDescent="0.25">
      <c r="A18" s="8"/>
      <c r="B18" s="7" t="s">
        <v>0</v>
      </c>
      <c r="C18" s="7"/>
      <c r="D18" s="7"/>
      <c r="E18" s="7"/>
      <c r="F18" s="6" t="e">
        <f>F13/6.74</f>
        <v>#VALUE!</v>
      </c>
      <c r="G18" s="5"/>
    </row>
    <row r="21" spans="1:7" ht="15.75" x14ac:dyDescent="0.25">
      <c r="A21" s="2"/>
      <c r="C21" s="4"/>
      <c r="D21" s="4"/>
      <c r="E21" s="4"/>
      <c r="F21" s="4"/>
    </row>
    <row r="22" spans="1:7" ht="33" customHeight="1" x14ac:dyDescent="0.25">
      <c r="A22" s="3"/>
      <c r="B22" s="3"/>
      <c r="C22" s="3"/>
      <c r="D22" s="3"/>
      <c r="E22" s="3"/>
      <c r="F22" s="3"/>
    </row>
    <row r="23" spans="1:7" ht="15.75" x14ac:dyDescent="0.25">
      <c r="A23" s="2"/>
      <c r="C23" s="2"/>
      <c r="D23" s="2"/>
      <c r="E23" s="2"/>
      <c r="F23" s="2"/>
    </row>
    <row r="24" spans="1:7" ht="29.25" customHeight="1" x14ac:dyDescent="0.25">
      <c r="A24" s="2"/>
      <c r="C24" s="2"/>
      <c r="D24" s="2"/>
      <c r="E24" s="2"/>
      <c r="F24" s="2"/>
    </row>
    <row r="25" spans="1:7" ht="15.75" x14ac:dyDescent="0.25">
      <c r="A25" s="2"/>
      <c r="C25" s="2"/>
      <c r="D25" s="2"/>
      <c r="E25" s="2"/>
      <c r="F25" s="2"/>
    </row>
  </sheetData>
  <mergeCells count="14">
    <mergeCell ref="A5:A7"/>
    <mergeCell ref="B5:B7"/>
    <mergeCell ref="C5:C7"/>
    <mergeCell ref="D5:D7"/>
    <mergeCell ref="E5:F5"/>
    <mergeCell ref="E6:E7"/>
    <mergeCell ref="F6:F7"/>
    <mergeCell ref="A3:G3"/>
    <mergeCell ref="C22:F22"/>
    <mergeCell ref="A22:B22"/>
    <mergeCell ref="B18:E18"/>
    <mergeCell ref="B13:E13"/>
    <mergeCell ref="A9:G9"/>
    <mergeCell ref="A10:G10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Оборудование Подрядчика</vt:lpstr>
      <vt:lpstr>'Оборудование Подрядчика'!Область_печати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Zhurin Boris</dc:creator>
  <cp:lastModifiedBy>Zhurin Boris</cp:lastModifiedBy>
  <dcterms:created xsi:type="dcterms:W3CDTF">2015-06-05T18:19:34Z</dcterms:created>
  <dcterms:modified xsi:type="dcterms:W3CDTF">2025-10-28T11:27:02Z</dcterms:modified>
</cp:coreProperties>
</file>